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8\AMENDMENTS\"/>
    </mc:Choice>
  </mc:AlternateContent>
  <bookViews>
    <workbookView xWindow="120" yWindow="45" windowWidth="18960" windowHeight="12015" activeTab="1"/>
  </bookViews>
  <sheets>
    <sheet name="Revenue" sheetId="2" r:id="rId1"/>
    <sheet name="Appropriations" sheetId="3" r:id="rId2"/>
  </sheets>
  <definedNames>
    <definedName name="_xlnm.Print_Area" localSheetId="1">Appropriations!$A$1:$E$14</definedName>
    <definedName name="_xlnm.Print_Area" localSheetId="0">Revenue!$A$1:$E$20</definedName>
  </definedNames>
  <calcPr calcId="152511"/>
</workbook>
</file>

<file path=xl/calcChain.xml><?xml version="1.0" encoding="utf-8"?>
<calcChain xmlns="http://schemas.openxmlformats.org/spreadsheetml/2006/main">
  <c r="D13" i="3" l="1"/>
  <c r="E7" i="2" l="1"/>
  <c r="C7" i="2"/>
  <c r="E15" i="2" l="1"/>
  <c r="C15" i="2"/>
  <c r="D11" i="2"/>
  <c r="D7" i="3" l="1"/>
  <c r="D12" i="3"/>
  <c r="E11" i="3"/>
  <c r="C11" i="3"/>
  <c r="C14" i="3" s="1"/>
  <c r="D10" i="3"/>
  <c r="D9" i="3"/>
  <c r="D8" i="3"/>
  <c r="D6" i="3"/>
  <c r="D5" i="3"/>
  <c r="D4" i="3"/>
  <c r="D3" i="3"/>
  <c r="D19" i="2"/>
  <c r="D18" i="2"/>
  <c r="D16" i="2"/>
  <c r="D14" i="2"/>
  <c r="D13" i="2"/>
  <c r="D12" i="2"/>
  <c r="E10" i="2"/>
  <c r="C10" i="2"/>
  <c r="D9" i="2"/>
  <c r="D8" i="2"/>
  <c r="D6" i="2"/>
  <c r="D5" i="2"/>
  <c r="D4" i="2"/>
  <c r="D3" i="2"/>
  <c r="D7" i="2" l="1"/>
  <c r="D15" i="2"/>
  <c r="C17" i="2"/>
  <c r="C20" i="2" s="1"/>
  <c r="E17" i="2"/>
  <c r="E20" i="2" s="1"/>
  <c r="E17" i="3" s="1"/>
  <c r="D10" i="2"/>
  <c r="D11" i="3"/>
  <c r="E14" i="3" l="1"/>
  <c r="D14" i="3" s="1"/>
  <c r="D17" i="2"/>
  <c r="D20" i="2" s="1"/>
  <c r="E19" i="3" l="1"/>
</calcChain>
</file>

<file path=xl/sharedStrings.xml><?xml version="1.0" encoding="utf-8"?>
<sst xmlns="http://schemas.openxmlformats.org/spreadsheetml/2006/main" count="52" uniqueCount="48">
  <si>
    <t>2620</t>
  </si>
  <si>
    <t>INCREASE (DECREASE)</t>
  </si>
  <si>
    <t xml:space="preserve">  National School Lunch Act (3260,3264)</t>
  </si>
  <si>
    <t xml:space="preserve">  USDA Donated Commodities (3265)</t>
  </si>
  <si>
    <t xml:space="preserve">  Cash In Lieu Of Commodities (3266)</t>
  </si>
  <si>
    <t xml:space="preserve">  Miscellaneous Federal thru State (3267)</t>
  </si>
  <si>
    <t>TOTAL FEDERAL</t>
  </si>
  <si>
    <t xml:space="preserve">  School Breakfast Supplement (3337)</t>
  </si>
  <si>
    <t xml:space="preserve">  School Lunch Supplement (3338)</t>
  </si>
  <si>
    <t>TOTAL STATE</t>
  </si>
  <si>
    <t xml:space="preserve">  Food Service Sales (3450)</t>
  </si>
  <si>
    <t xml:space="preserve">  Interest (3431)</t>
  </si>
  <si>
    <t xml:space="preserve">  Miscellaneous (3495)</t>
  </si>
  <si>
    <t xml:space="preserve">  Prior Year Refund/Write-Off  (3497)</t>
  </si>
  <si>
    <t>TOTAL LOCAL</t>
  </si>
  <si>
    <t>RESERVE FOR INVENTORIES</t>
  </si>
  <si>
    <t>ACCT #</t>
  </si>
  <si>
    <t>CURRENT BUDGET</t>
  </si>
  <si>
    <t>REVISED BUDGET</t>
  </si>
  <si>
    <t>SALARIES</t>
  </si>
  <si>
    <t>EMPLOYEE BENEFITS</t>
  </si>
  <si>
    <t>PURCHASED SERVICES</t>
  </si>
  <si>
    <t>ENERGY SERVICES</t>
  </si>
  <si>
    <t>MATERIALS &amp; SUPPLIES</t>
  </si>
  <si>
    <t>CAPITAL OUTLAY</t>
  </si>
  <si>
    <t>OTHER EXPENSES</t>
  </si>
  <si>
    <t>TRANSFER TO GENERAL FUND</t>
  </si>
  <si>
    <t>2700</t>
  </si>
  <si>
    <t>TOTAL REVENUES</t>
  </si>
  <si>
    <t>TOTAL REVENUE AND FUND BALANCE</t>
  </si>
  <si>
    <t>FOOD SERVICE</t>
  </si>
  <si>
    <t>TOTAL APPROPRIATIONS</t>
  </si>
  <si>
    <t>TOTAL APPROPRIATIONS AND FUND BALANCE</t>
  </si>
  <si>
    <t>Transfer From General Fund (Beverage Contract)</t>
  </si>
  <si>
    <t>Reserve for Inventories</t>
  </si>
  <si>
    <t>Fund Balance July 1, 2017</t>
  </si>
  <si>
    <t>FY 2017-2018 BUDGET</t>
  </si>
  <si>
    <t>RESTRICTED FUND BALANCE JUNE 30, 2018</t>
  </si>
  <si>
    <t>910</t>
  </si>
  <si>
    <t>200</t>
  </si>
  <si>
    <t>100</t>
  </si>
  <si>
    <t>300</t>
  </si>
  <si>
    <t>400</t>
  </si>
  <si>
    <t>500</t>
  </si>
  <si>
    <t>600</t>
  </si>
  <si>
    <t>700</t>
  </si>
  <si>
    <t>FY 2017-2018 REVISED BUDGET AS OF DECEMBER</t>
  </si>
  <si>
    <t>AMENDMENT 2018-F-02     ST. JOHNS COUNTY SCHOOL DISTRICT FY 2017-2018 REVENUE BUDGET    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</si>
</sst>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2"/>
      <color rgb="FF006100"/>
      <name val="Tahoma"/>
      <family val="2"/>
    </font>
    <font>
      <sz val="12"/>
      <color rgb="FF9C0006"/>
      <name val="Tahoma"/>
      <family val="2"/>
    </font>
    <font>
      <sz val="12"/>
      <color rgb="FF9C6500"/>
      <name val="Tahoma"/>
      <family val="2"/>
    </font>
    <font>
      <sz val="12"/>
      <color rgb="FF3F3F76"/>
      <name val="Tahoma"/>
      <family val="2"/>
    </font>
    <font>
      <b/>
      <sz val="12"/>
      <color rgb="FF3F3F3F"/>
      <name val="Tahoma"/>
      <family val="2"/>
    </font>
    <font>
      <b/>
      <sz val="12"/>
      <color rgb="FFFA7D00"/>
      <name val="Tahoma"/>
      <family val="2"/>
    </font>
    <font>
      <sz val="12"/>
      <color rgb="FFFA7D00"/>
      <name val="Tahoma"/>
      <family val="2"/>
    </font>
    <font>
      <b/>
      <sz val="12"/>
      <color theme="0"/>
      <name val="Tahoma"/>
      <family val="2"/>
    </font>
    <font>
      <sz val="12"/>
      <color rgb="FFFF0000"/>
      <name val="Tahoma"/>
      <family val="2"/>
    </font>
    <font>
      <i/>
      <sz val="12"/>
      <color rgb="FF7F7F7F"/>
      <name val="Tahoma"/>
      <family val="2"/>
    </font>
    <font>
      <b/>
      <sz val="12"/>
      <color theme="1"/>
      <name val="Tahoma"/>
      <family val="2"/>
    </font>
    <font>
      <sz val="12"/>
      <color theme="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u/>
      <sz val="12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21" fillId="0" borderId="0"/>
    <xf numFmtId="0" fontId="22" fillId="0" borderId="0"/>
  </cellStyleXfs>
  <cellXfs count="41">
    <xf numFmtId="0" fontId="0" fillId="0" borderId="0" xfId="0"/>
    <xf numFmtId="0" fontId="18" fillId="0" borderId="0" xfId="42"/>
    <xf numFmtId="44" fontId="0" fillId="0" borderId="11" xfId="43" applyFont="1" applyBorder="1"/>
    <xf numFmtId="44" fontId="0" fillId="0" borderId="12" xfId="43" applyFont="1" applyBorder="1"/>
    <xf numFmtId="0" fontId="18" fillId="0" borderId="0" xfId="42" applyAlignment="1">
      <alignment horizontal="center"/>
    </xf>
    <xf numFmtId="44" fontId="18" fillId="0" borderId="0" xfId="42" applyNumberFormat="1"/>
    <xf numFmtId="43" fontId="18" fillId="0" borderId="0" xfId="42" applyNumberFormat="1"/>
    <xf numFmtId="0" fontId="18" fillId="0" borderId="0" xfId="42" applyFont="1"/>
    <xf numFmtId="0" fontId="18" fillId="0" borderId="0" xfId="42" applyFont="1" applyAlignment="1">
      <alignment horizontal="center"/>
    </xf>
    <xf numFmtId="0" fontId="23" fillId="0" borderId="10" xfId="42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center" vertical="center" wrapText="1"/>
    </xf>
    <xf numFmtId="43" fontId="18" fillId="0" borderId="0" xfId="42" applyNumberFormat="1" applyAlignment="1">
      <alignment vertical="center"/>
    </xf>
    <xf numFmtId="0" fontId="18" fillId="0" borderId="0" xfId="42" applyAlignment="1">
      <alignment vertical="center"/>
    </xf>
    <xf numFmtId="0" fontId="24" fillId="0" borderId="16" xfId="42" applyFont="1" applyFill="1" applyBorder="1" applyAlignment="1">
      <alignment vertical="center"/>
    </xf>
    <xf numFmtId="0" fontId="19" fillId="0" borderId="17" xfId="42" applyFont="1" applyFill="1" applyBorder="1" applyAlignment="1">
      <alignment horizontal="center" vertical="center" wrapText="1"/>
    </xf>
    <xf numFmtId="44" fontId="0" fillId="0" borderId="19" xfId="43" applyFont="1" applyBorder="1"/>
    <xf numFmtId="0" fontId="19" fillId="0" borderId="18" xfId="42" applyFont="1" applyFill="1" applyBorder="1" applyAlignment="1">
      <alignment horizontal="right"/>
    </xf>
    <xf numFmtId="44" fontId="0" fillId="0" borderId="20" xfId="43" applyFont="1" applyBorder="1"/>
    <xf numFmtId="44" fontId="0" fillId="0" borderId="21" xfId="43" applyFont="1" applyBorder="1"/>
    <xf numFmtId="0" fontId="19" fillId="0" borderId="22" xfId="42" applyFont="1" applyFill="1" applyBorder="1" applyAlignment="1">
      <alignment horizontal="right" wrapText="1"/>
    </xf>
    <xf numFmtId="0" fontId="19" fillId="0" borderId="10" xfId="42" applyFont="1" applyFill="1" applyBorder="1" applyAlignment="1">
      <alignment horizontal="center" vertical="center"/>
    </xf>
    <xf numFmtId="44" fontId="0" fillId="0" borderId="24" xfId="43" applyFont="1" applyBorder="1"/>
    <xf numFmtId="0" fontId="18" fillId="0" borderId="18" xfId="42" applyFont="1" applyFill="1" applyBorder="1"/>
    <xf numFmtId="0" fontId="20" fillId="0" borderId="18" xfId="42" applyFont="1" applyFill="1" applyBorder="1" applyAlignment="1">
      <alignment horizontal="right"/>
    </xf>
    <xf numFmtId="0" fontId="20" fillId="0" borderId="0" xfId="42" applyFont="1"/>
    <xf numFmtId="0" fontId="18" fillId="0" borderId="11" xfId="42" applyFont="1" applyFill="1" applyBorder="1" applyAlignment="1">
      <alignment horizontal="center"/>
    </xf>
    <xf numFmtId="0" fontId="18" fillId="0" borderId="23" xfId="42" applyFont="1" applyFill="1" applyBorder="1" applyAlignment="1">
      <alignment horizontal="center" wrapText="1"/>
    </xf>
    <xf numFmtId="49" fontId="18" fillId="0" borderId="11" xfId="42" applyNumberFormat="1" applyFont="1" applyBorder="1" applyAlignment="1">
      <alignment horizontal="center"/>
    </xf>
    <xf numFmtId="0" fontId="18" fillId="0" borderId="23" xfId="42" applyFont="1" applyBorder="1" applyAlignment="1">
      <alignment horizontal="center"/>
    </xf>
    <xf numFmtId="0" fontId="18" fillId="0" borderId="18" xfId="42" applyFont="1" applyFill="1" applyBorder="1" applyAlignment="1">
      <alignment horizontal="left" indent="1"/>
    </xf>
    <xf numFmtId="0" fontId="26" fillId="0" borderId="18" xfId="42" applyFont="1" applyFill="1" applyBorder="1" applyAlignment="1">
      <alignment horizontal="left" indent="1"/>
    </xf>
    <xf numFmtId="0" fontId="18" fillId="0" borderId="18" xfId="42" applyFont="1" applyFill="1" applyBorder="1" applyAlignment="1">
      <alignment horizontal="left" wrapText="1" indent="1"/>
    </xf>
    <xf numFmtId="0" fontId="20" fillId="0" borderId="22" xfId="42" applyFont="1" applyFill="1" applyBorder="1" applyAlignment="1">
      <alignment horizontal="right"/>
    </xf>
    <xf numFmtId="0" fontId="24" fillId="0" borderId="16" xfId="42" applyFont="1" applyFill="1" applyBorder="1" applyAlignment="1">
      <alignment horizontal="left" vertical="center"/>
    </xf>
    <xf numFmtId="0" fontId="19" fillId="0" borderId="17" xfId="42" applyFont="1" applyFill="1" applyBorder="1" applyAlignment="1">
      <alignment horizontal="center" vertical="center"/>
    </xf>
    <xf numFmtId="0" fontId="25" fillId="0" borderId="13" xfId="42" applyFont="1" applyBorder="1" applyAlignment="1">
      <alignment horizontal="center" shrinkToFit="1"/>
    </xf>
    <xf numFmtId="0" fontId="25" fillId="0" borderId="14" xfId="42" applyFont="1" applyBorder="1" applyAlignment="1">
      <alignment horizontal="center" shrinkToFit="1"/>
    </xf>
    <xf numFmtId="0" fontId="25" fillId="0" borderId="15" xfId="42" applyFont="1" applyBorder="1" applyAlignment="1">
      <alignment horizont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 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activeCell="A2" sqref="A2"/>
    </sheetView>
  </sheetViews>
  <sheetFormatPr defaultRowHeight="39.950000000000003" customHeight="1" x14ac:dyDescent="0.2"/>
  <cols>
    <col min="1" max="1" width="51.33203125" style="1" customWidth="1"/>
    <col min="2" max="2" width="9.21875" style="4" customWidth="1"/>
    <col min="3" max="5" width="30.77734375" style="1" customWidth="1"/>
    <col min="6" max="6" width="13.109375" style="6" bestFit="1" customWidth="1"/>
    <col min="7" max="16384" width="8.88671875" style="1"/>
  </cols>
  <sheetData>
    <row r="1" spans="1:6" ht="39.950000000000003" customHeight="1" x14ac:dyDescent="0.35">
      <c r="A1" s="35" t="s">
        <v>47</v>
      </c>
      <c r="B1" s="36"/>
      <c r="C1" s="36"/>
      <c r="D1" s="36"/>
      <c r="E1" s="37"/>
    </row>
    <row r="2" spans="1:6" s="12" customFormat="1" ht="39.950000000000003" customHeight="1" x14ac:dyDescent="0.2">
      <c r="A2" s="13" t="s">
        <v>30</v>
      </c>
      <c r="B2" s="9" t="s">
        <v>16</v>
      </c>
      <c r="C2" s="10" t="s">
        <v>36</v>
      </c>
      <c r="D2" s="10" t="s">
        <v>1</v>
      </c>
      <c r="E2" s="14" t="s">
        <v>46</v>
      </c>
      <c r="F2" s="11"/>
    </row>
    <row r="3" spans="1:6" ht="39.950000000000003" customHeight="1" x14ac:dyDescent="0.2">
      <c r="A3" s="22" t="s">
        <v>2</v>
      </c>
      <c r="B3" s="25">
        <v>3264</v>
      </c>
      <c r="C3" s="2">
        <v>4364200</v>
      </c>
      <c r="D3" s="2">
        <f>+E3-C3</f>
        <v>0</v>
      </c>
      <c r="E3" s="15">
        <v>4364200</v>
      </c>
    </row>
    <row r="4" spans="1:6" ht="39.950000000000003" customHeight="1" x14ac:dyDescent="0.2">
      <c r="A4" s="22" t="s">
        <v>3</v>
      </c>
      <c r="B4" s="25">
        <v>3265</v>
      </c>
      <c r="C4" s="2">
        <v>616455</v>
      </c>
      <c r="D4" s="2">
        <f>+E4-C4</f>
        <v>0</v>
      </c>
      <c r="E4" s="15">
        <v>616455</v>
      </c>
    </row>
    <row r="5" spans="1:6" ht="39.950000000000003" customHeight="1" x14ac:dyDescent="0.2">
      <c r="A5" s="22" t="s">
        <v>4</v>
      </c>
      <c r="B5" s="25">
        <v>3266</v>
      </c>
      <c r="C5" s="2">
        <v>0</v>
      </c>
      <c r="D5" s="2">
        <f>+E5-C5</f>
        <v>0</v>
      </c>
      <c r="E5" s="15">
        <v>0</v>
      </c>
    </row>
    <row r="6" spans="1:6" ht="39.950000000000003" customHeight="1" x14ac:dyDescent="0.2">
      <c r="A6" s="22" t="s">
        <v>5</v>
      </c>
      <c r="B6" s="25">
        <v>3267</v>
      </c>
      <c r="C6" s="2">
        <v>105000</v>
      </c>
      <c r="D6" s="2">
        <f>+E6-C6</f>
        <v>0</v>
      </c>
      <c r="E6" s="15">
        <v>105000</v>
      </c>
    </row>
    <row r="7" spans="1:6" ht="39.950000000000003" customHeight="1" thickBot="1" x14ac:dyDescent="0.25">
      <c r="A7" s="16" t="s">
        <v>6</v>
      </c>
      <c r="B7" s="25"/>
      <c r="C7" s="3">
        <f>SUM(C3:C6)</f>
        <v>5085655</v>
      </c>
      <c r="D7" s="3">
        <f>SUM(D3:D6)</f>
        <v>0</v>
      </c>
      <c r="E7" s="17">
        <f>SUM(E3:E6)</f>
        <v>5085655</v>
      </c>
    </row>
    <row r="8" spans="1:6" ht="39.950000000000003" customHeight="1" thickTop="1" x14ac:dyDescent="0.2">
      <c r="A8" s="22" t="s">
        <v>7</v>
      </c>
      <c r="B8" s="25">
        <v>3337</v>
      </c>
      <c r="C8" s="2">
        <v>24882</v>
      </c>
      <c r="D8" s="2">
        <f>+E8-C8</f>
        <v>-1212</v>
      </c>
      <c r="E8" s="15">
        <v>23670</v>
      </c>
    </row>
    <row r="9" spans="1:6" ht="39.950000000000003" customHeight="1" x14ac:dyDescent="0.2">
      <c r="A9" s="22" t="s">
        <v>8</v>
      </c>
      <c r="B9" s="25">
        <v>3338</v>
      </c>
      <c r="C9" s="2">
        <v>39086</v>
      </c>
      <c r="D9" s="2">
        <f>+E9-C9</f>
        <v>-307</v>
      </c>
      <c r="E9" s="15">
        <v>38779</v>
      </c>
    </row>
    <row r="10" spans="1:6" ht="39.950000000000003" customHeight="1" thickBot="1" x14ac:dyDescent="0.25">
      <c r="A10" s="16" t="s">
        <v>9</v>
      </c>
      <c r="B10" s="25"/>
      <c r="C10" s="3">
        <f>SUM(C8:C9)</f>
        <v>63968</v>
      </c>
      <c r="D10" s="3">
        <f>SUM(D8:D9)</f>
        <v>-1519</v>
      </c>
      <c r="E10" s="17">
        <f>SUM(E8:E9)</f>
        <v>62449</v>
      </c>
    </row>
    <row r="11" spans="1:6" ht="39.950000000000003" customHeight="1" thickTop="1" x14ac:dyDescent="0.2">
      <c r="A11" s="22" t="s">
        <v>11</v>
      </c>
      <c r="B11" s="25">
        <v>3431</v>
      </c>
      <c r="C11" s="2">
        <v>30000</v>
      </c>
      <c r="D11" s="2">
        <f>+E11-C11</f>
        <v>0</v>
      </c>
      <c r="E11" s="15">
        <v>30000</v>
      </c>
    </row>
    <row r="12" spans="1:6" ht="39.950000000000003" customHeight="1" x14ac:dyDescent="0.2">
      <c r="A12" s="22" t="s">
        <v>10</v>
      </c>
      <c r="B12" s="25">
        <v>3450</v>
      </c>
      <c r="C12" s="2">
        <v>7263563</v>
      </c>
      <c r="D12" s="2">
        <f>+E12-C12</f>
        <v>0</v>
      </c>
      <c r="E12" s="15">
        <v>7263563</v>
      </c>
    </row>
    <row r="13" spans="1:6" ht="39.950000000000003" customHeight="1" x14ac:dyDescent="0.2">
      <c r="A13" s="22" t="s">
        <v>12</v>
      </c>
      <c r="B13" s="25">
        <v>3495</v>
      </c>
      <c r="C13" s="2">
        <v>250000</v>
      </c>
      <c r="D13" s="2">
        <f>+E13-C13</f>
        <v>0</v>
      </c>
      <c r="E13" s="15">
        <v>250000</v>
      </c>
    </row>
    <row r="14" spans="1:6" ht="39.950000000000003" customHeight="1" x14ac:dyDescent="0.2">
      <c r="A14" s="22" t="s">
        <v>13</v>
      </c>
      <c r="B14" s="25">
        <v>3497</v>
      </c>
      <c r="C14" s="2">
        <v>0</v>
      </c>
      <c r="D14" s="2">
        <f>+E14-C14</f>
        <v>0</v>
      </c>
      <c r="E14" s="15">
        <v>0</v>
      </c>
    </row>
    <row r="15" spans="1:6" ht="39.950000000000003" customHeight="1" thickBot="1" x14ac:dyDescent="0.25">
      <c r="A15" s="16" t="s">
        <v>14</v>
      </c>
      <c r="B15" s="25"/>
      <c r="C15" s="3">
        <f>SUM(C11:C14)</f>
        <v>7543563</v>
      </c>
      <c r="D15" s="3">
        <f t="shared" ref="D15:E15" si="0">SUM(D11:D14)</f>
        <v>0</v>
      </c>
      <c r="E15" s="18">
        <f t="shared" si="0"/>
        <v>7543563</v>
      </c>
    </row>
    <row r="16" spans="1:6" ht="39.950000000000003" customHeight="1" thickTop="1" x14ac:dyDescent="0.2">
      <c r="A16" s="22" t="s">
        <v>33</v>
      </c>
      <c r="B16" s="25">
        <v>3610</v>
      </c>
      <c r="C16" s="2">
        <v>0</v>
      </c>
      <c r="D16" s="2">
        <f>E16-C16</f>
        <v>0</v>
      </c>
      <c r="E16" s="15">
        <v>0</v>
      </c>
    </row>
    <row r="17" spans="1:5" ht="39.950000000000003" customHeight="1" thickBot="1" x14ac:dyDescent="0.25">
      <c r="A17" s="16" t="s">
        <v>28</v>
      </c>
      <c r="B17" s="25"/>
      <c r="C17" s="3">
        <f>C7+C10+C15+C16</f>
        <v>12693186</v>
      </c>
      <c r="D17" s="3">
        <f>D7+D10+D15+D16</f>
        <v>-1519</v>
      </c>
      <c r="E17" s="18">
        <f>E7+E10+E15+E16</f>
        <v>12691667</v>
      </c>
    </row>
    <row r="18" spans="1:5" ht="39.950000000000003" customHeight="1" thickTop="1" x14ac:dyDescent="0.2">
      <c r="A18" s="22" t="s">
        <v>34</v>
      </c>
      <c r="B18" s="25"/>
      <c r="C18" s="2"/>
      <c r="D18" s="2">
        <f>E18-C18</f>
        <v>0</v>
      </c>
      <c r="E18" s="15"/>
    </row>
    <row r="19" spans="1:5" ht="39.950000000000003" customHeight="1" x14ac:dyDescent="0.2">
      <c r="A19" s="22" t="s">
        <v>35</v>
      </c>
      <c r="B19" s="25"/>
      <c r="C19" s="2">
        <v>1176150.3600000001</v>
      </c>
      <c r="D19" s="2">
        <f>E19-C19</f>
        <v>0</v>
      </c>
      <c r="E19" s="15">
        <v>1176150.3600000001</v>
      </c>
    </row>
    <row r="20" spans="1:5" ht="39.950000000000003" customHeight="1" thickBot="1" x14ac:dyDescent="0.25">
      <c r="A20" s="19" t="s">
        <v>29</v>
      </c>
      <c r="B20" s="26"/>
      <c r="C20" s="3">
        <f>SUM(C17:C19)</f>
        <v>13869336.359999999</v>
      </c>
      <c r="D20" s="3">
        <f>SUM(D17:D19)</f>
        <v>-1519</v>
      </c>
      <c r="E20" s="17">
        <f>SUM(E17:E19)</f>
        <v>13867817.359999999</v>
      </c>
    </row>
  </sheetData>
  <mergeCells count="1">
    <mergeCell ref="A1:E1"/>
  </mergeCells>
  <printOptions horizontalCentered="1"/>
  <pageMargins left="1" right="1" top="1" bottom="1" header="0.5" footer="0.5"/>
  <pageSetup scale="56" orientation="landscape" r:id="rId1"/>
  <headerFooter scaleWithDoc="0" alignWithMargins="0">
    <oddFooter>&amp;L&amp;A&amp;CPage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workbookViewId="0">
      <pane ySplit="2" topLeftCell="A3" activePane="bottomLeft" state="frozen"/>
      <selection activeCell="A2" sqref="A2"/>
      <selection pane="bottomLeft" activeCell="D8" sqref="D8"/>
    </sheetView>
  </sheetViews>
  <sheetFormatPr defaultRowHeight="39.950000000000003" customHeight="1" x14ac:dyDescent="0.2"/>
  <cols>
    <col min="1" max="1" width="51.33203125" style="1" customWidth="1"/>
    <col min="2" max="2" width="8" style="4" bestFit="1" customWidth="1"/>
    <col min="3" max="5" width="30.77734375" style="1" customWidth="1"/>
    <col min="6" max="16384" width="8.88671875" style="1"/>
  </cols>
  <sheetData>
    <row r="1" spans="1:5" ht="39.950000000000003" customHeight="1" x14ac:dyDescent="0.2">
      <c r="A1" s="38" t="s">
        <v>47</v>
      </c>
      <c r="B1" s="39"/>
      <c r="C1" s="39"/>
      <c r="D1" s="39"/>
      <c r="E1" s="40"/>
    </row>
    <row r="2" spans="1:5" s="12" customFormat="1" ht="39.950000000000003" customHeight="1" x14ac:dyDescent="0.2">
      <c r="A2" s="33" t="s">
        <v>30</v>
      </c>
      <c r="B2" s="20" t="s">
        <v>16</v>
      </c>
      <c r="C2" s="20" t="s">
        <v>17</v>
      </c>
      <c r="D2" s="20" t="s">
        <v>1</v>
      </c>
      <c r="E2" s="34" t="s">
        <v>18</v>
      </c>
    </row>
    <row r="3" spans="1:5" ht="39.950000000000003" customHeight="1" x14ac:dyDescent="0.2">
      <c r="A3" s="29" t="s">
        <v>19</v>
      </c>
      <c r="B3" s="27" t="s">
        <v>40</v>
      </c>
      <c r="C3" s="2">
        <v>4082748</v>
      </c>
      <c r="D3" s="2">
        <f>E3-C3</f>
        <v>0</v>
      </c>
      <c r="E3" s="15">
        <v>4082748</v>
      </c>
    </row>
    <row r="4" spans="1:5" ht="39.950000000000003" customHeight="1" x14ac:dyDescent="0.2">
      <c r="A4" s="29" t="s">
        <v>20</v>
      </c>
      <c r="B4" s="27" t="s">
        <v>39</v>
      </c>
      <c r="C4" s="2">
        <v>2123029</v>
      </c>
      <c r="D4" s="2">
        <f t="shared" ref="D4:D10" si="0">E4-C4</f>
        <v>0</v>
      </c>
      <c r="E4" s="15">
        <v>2123029</v>
      </c>
    </row>
    <row r="5" spans="1:5" ht="39.950000000000003" customHeight="1" x14ac:dyDescent="0.2">
      <c r="A5" s="29" t="s">
        <v>21</v>
      </c>
      <c r="B5" s="27" t="s">
        <v>41</v>
      </c>
      <c r="C5" s="2">
        <v>228450</v>
      </c>
      <c r="D5" s="2">
        <f t="shared" si="0"/>
        <v>0</v>
      </c>
      <c r="E5" s="15">
        <v>228450</v>
      </c>
    </row>
    <row r="6" spans="1:5" ht="39.950000000000003" customHeight="1" x14ac:dyDescent="0.2">
      <c r="A6" s="29" t="s">
        <v>22</v>
      </c>
      <c r="B6" s="27" t="s">
        <v>42</v>
      </c>
      <c r="C6" s="2">
        <v>113000</v>
      </c>
      <c r="D6" s="2">
        <f t="shared" si="0"/>
        <v>0</v>
      </c>
      <c r="E6" s="15">
        <v>113000</v>
      </c>
    </row>
    <row r="7" spans="1:5" ht="39.950000000000003" customHeight="1" x14ac:dyDescent="0.2">
      <c r="A7" s="30" t="s">
        <v>23</v>
      </c>
      <c r="B7" s="27" t="s">
        <v>43</v>
      </c>
      <c r="C7" s="2">
        <v>5512293</v>
      </c>
      <c r="D7" s="2">
        <f t="shared" si="0"/>
        <v>-1519</v>
      </c>
      <c r="E7" s="15">
        <v>5510774</v>
      </c>
    </row>
    <row r="8" spans="1:5" ht="39.950000000000003" customHeight="1" x14ac:dyDescent="0.2">
      <c r="A8" s="29" t="s">
        <v>24</v>
      </c>
      <c r="B8" s="27" t="s">
        <v>44</v>
      </c>
      <c r="C8" s="2">
        <v>480500</v>
      </c>
      <c r="D8" s="2">
        <f t="shared" si="0"/>
        <v>0</v>
      </c>
      <c r="E8" s="15">
        <v>480500</v>
      </c>
    </row>
    <row r="9" spans="1:5" ht="39.950000000000003" customHeight="1" x14ac:dyDescent="0.2">
      <c r="A9" s="29" t="s">
        <v>25</v>
      </c>
      <c r="B9" s="27" t="s">
        <v>45</v>
      </c>
      <c r="C9" s="2">
        <v>338000</v>
      </c>
      <c r="D9" s="2">
        <f t="shared" si="0"/>
        <v>0</v>
      </c>
      <c r="E9" s="15">
        <v>338000</v>
      </c>
    </row>
    <row r="10" spans="1:5" ht="39.950000000000003" customHeight="1" x14ac:dyDescent="0.2">
      <c r="A10" s="31" t="s">
        <v>26</v>
      </c>
      <c r="B10" s="27" t="s">
        <v>38</v>
      </c>
      <c r="C10" s="2">
        <v>250000</v>
      </c>
      <c r="D10" s="2">
        <f t="shared" si="0"/>
        <v>0</v>
      </c>
      <c r="E10" s="15">
        <v>250000</v>
      </c>
    </row>
    <row r="11" spans="1:5" ht="39.950000000000003" customHeight="1" thickBot="1" x14ac:dyDescent="0.25">
      <c r="A11" s="23" t="s">
        <v>31</v>
      </c>
      <c r="B11" s="27"/>
      <c r="C11" s="3">
        <f>SUM(C3:C10)</f>
        <v>13128020</v>
      </c>
      <c r="D11" s="3">
        <f>SUM(D3:D10)</f>
        <v>-1519</v>
      </c>
      <c r="E11" s="17">
        <f>SUM(E3:E10)</f>
        <v>13126501</v>
      </c>
    </row>
    <row r="12" spans="1:5" ht="39.950000000000003" customHeight="1" thickTop="1" x14ac:dyDescent="0.2">
      <c r="A12" s="29" t="s">
        <v>15</v>
      </c>
      <c r="B12" s="27" t="s">
        <v>0</v>
      </c>
      <c r="C12" s="2">
        <v>271085.90999999997</v>
      </c>
      <c r="D12" s="2">
        <f>E12-C12</f>
        <v>0</v>
      </c>
      <c r="E12" s="21">
        <v>271085.90999999997</v>
      </c>
    </row>
    <row r="13" spans="1:5" ht="39.950000000000003" customHeight="1" x14ac:dyDescent="0.2">
      <c r="A13" s="29" t="s">
        <v>37</v>
      </c>
      <c r="B13" s="27" t="s">
        <v>27</v>
      </c>
      <c r="C13" s="2">
        <v>470230.45</v>
      </c>
      <c r="D13" s="2">
        <f>E13-C13</f>
        <v>0</v>
      </c>
      <c r="E13" s="15">
        <v>470230.45</v>
      </c>
    </row>
    <row r="14" spans="1:5" ht="39.950000000000003" customHeight="1" thickBot="1" x14ac:dyDescent="0.25">
      <c r="A14" s="32" t="s">
        <v>32</v>
      </c>
      <c r="B14" s="28"/>
      <c r="C14" s="3">
        <f>C11+SUM(C12:C13)</f>
        <v>13869336.359999999</v>
      </c>
      <c r="D14" s="3">
        <f>E14-C14</f>
        <v>-1519</v>
      </c>
      <c r="E14" s="17">
        <f>SUM(E11:E13)</f>
        <v>13867817.359999999</v>
      </c>
    </row>
    <row r="15" spans="1:5" ht="39.950000000000003" customHeight="1" x14ac:dyDescent="0.2">
      <c r="A15" s="7"/>
      <c r="B15" s="8"/>
    </row>
    <row r="16" spans="1:5" ht="39.950000000000003" customHeight="1" x14ac:dyDescent="0.2">
      <c r="A16" s="7"/>
      <c r="B16" s="8"/>
    </row>
    <row r="17" spans="1:5" ht="39.950000000000003" customHeight="1" x14ac:dyDescent="0.2">
      <c r="A17" s="7"/>
      <c r="B17" s="8"/>
      <c r="E17" s="5">
        <f>Revenue!E20</f>
        <v>13867817.359999999</v>
      </c>
    </row>
    <row r="18" spans="1:5" ht="39.950000000000003" customHeight="1" x14ac:dyDescent="0.2">
      <c r="A18" s="24"/>
      <c r="B18" s="8"/>
    </row>
    <row r="19" spans="1:5" ht="39.950000000000003" customHeight="1" x14ac:dyDescent="0.2">
      <c r="E19" s="5">
        <f>E14-E17</f>
        <v>0</v>
      </c>
    </row>
  </sheetData>
  <mergeCells count="1">
    <mergeCell ref="A1:E1"/>
  </mergeCells>
  <printOptions horizontalCentered="1"/>
  <pageMargins left="1" right="1" top="1" bottom="1" header="0.5" footer="0.5"/>
  <pageSetup scale="64" orientation="landscape" r:id="rId1"/>
  <headerFooter scaleWithDoc="0" alignWithMargins="0">
    <oddFooter>&amp;L&amp;A&amp;CPage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Revenue</vt:lpstr>
      <vt:lpstr>Appropriations</vt:lpstr>
      <vt:lpstr>Appropriations!Print_Area</vt:lpstr>
      <vt:lpstr>Revenue!Print_Area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O'Steen</dc:creator>
  <cp:lastModifiedBy>SJCSD User</cp:lastModifiedBy>
  <cp:lastPrinted>2018-01-23T15:59:07Z</cp:lastPrinted>
  <dcterms:created xsi:type="dcterms:W3CDTF">2011-09-21T17:48:47Z</dcterms:created>
  <dcterms:modified xsi:type="dcterms:W3CDTF">2018-01-23T16:04:38Z</dcterms:modified>
</cp:coreProperties>
</file>