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jschools-my.sharepoint.com/personal/e000392_stjohns_k12_fl_us/Documents/Desktop/SJEA/2025-2026/9-18-2024/"/>
    </mc:Choice>
  </mc:AlternateContent>
  <xr:revisionPtr revIDLastSave="0" documentId="8_{A8CC0C9F-9CC2-4735-9214-1A3C4B5D1FB3}" xr6:coauthVersionLast="47" xr6:coauthVersionMax="47" xr10:uidLastSave="{00000000-0000-0000-0000-000000000000}"/>
  <bookViews>
    <workbookView xWindow="885" yWindow="600" windowWidth="27660" windowHeight="14550" xr2:uid="{1AA11C88-FE7E-424D-B1E4-69506968DD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D25" i="1" s="1"/>
  <c r="B14" i="1"/>
  <c r="C8" i="1"/>
  <c r="C12" i="1" s="1"/>
  <c r="H4" i="1"/>
  <c r="C14" i="1" l="1"/>
  <c r="C17" i="1" s="1"/>
  <c r="H5" i="1"/>
  <c r="H6" i="1" s="1"/>
  <c r="H7" i="1" s="1"/>
  <c r="D24" i="1"/>
  <c r="D23" i="1"/>
  <c r="C24" i="1" l="1"/>
  <c r="C25" i="1"/>
  <c r="C23" i="1"/>
  <c r="C27" i="1" s="1"/>
  <c r="D27" i="1"/>
  <c r="H9" i="1"/>
</calcChain>
</file>

<file path=xl/sharedStrings.xml><?xml version="1.0" encoding="utf-8"?>
<sst xmlns="http://schemas.openxmlformats.org/spreadsheetml/2006/main" count="18" uniqueCount="18">
  <si>
    <t>Potential Impact of 
One Additional Mill on Employee Compensation</t>
  </si>
  <si>
    <t>Revenue
 Escalator</t>
  </si>
  <si>
    <t>Value of One Mill</t>
  </si>
  <si>
    <t>2024-25</t>
  </si>
  <si>
    <t>Total Value of One Mill</t>
  </si>
  <si>
    <t>2025-26</t>
  </si>
  <si>
    <t>2026-27</t>
  </si>
  <si>
    <t>Less - Charter school share</t>
  </si>
  <si>
    <t>2027-28</t>
  </si>
  <si>
    <t>2028-29</t>
  </si>
  <si>
    <t>Net Available</t>
  </si>
  <si>
    <t>Percent allocated for employee salaries</t>
  </si>
  <si>
    <t>FRS/FICA Set aside</t>
  </si>
  <si>
    <t>Net Total Available for Compensation</t>
  </si>
  <si>
    <t>Unit Share</t>
  </si>
  <si>
    <t xml:space="preserve">SJEA  </t>
  </si>
  <si>
    <t xml:space="preserve">SJESPA </t>
  </si>
  <si>
    <t>AMC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</si>
</sst>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2" borderId="5" xfId="0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/>
    <xf numFmtId="3" fontId="2" fillId="0" borderId="0" xfId="0" applyNumberFormat="1" applyFont="1" applyAlignment="1">
      <alignment horizontal="center"/>
    </xf>
    <xf numFmtId="5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2" fillId="0" borderId="7" xfId="0" applyFont="1" applyBorder="1"/>
    <xf numFmtId="164" fontId="2" fillId="0" borderId="8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5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9" fontId="2" fillId="0" borderId="9" xfId="0" applyNumberFormat="1" applyFont="1" applyBorder="1" applyAlignment="1">
      <alignment horizontal="center"/>
    </xf>
    <xf numFmtId="0" fontId="2" fillId="0" borderId="12" xfId="0" applyFont="1" applyBorder="1"/>
    <xf numFmtId="164" fontId="2" fillId="0" borderId="1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5" fontId="2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2" xfId="0" applyNumberFormat="1" applyFont="1" applyFill="1" applyBorder="1" applyAlignment="1">
      <alignment horizontal="center"/>
    </xf>
    <xf numFmtId="5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5" fontId="3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5" fontId="2" fillId="0" borderId="17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B472-B5EA-4B81-B5B4-3920162985D2}">
  <dimension ref="A1:O28"/>
  <sheetViews>
    <sheetView tabSelected="1" workbookViewId="0">
      <selection sqref="A1:O28"/>
    </sheetView>
  </sheetViews>
  <sheetFormatPr defaultRowHeight="15" x14ac:dyDescent="0.25"/>
  <cols>
    <col min="1" max="1" width="38.42578125" bestFit="1" customWidth="1"/>
    <col min="2" max="2" width="7.85546875" bestFit="1" customWidth="1"/>
    <col min="3" max="3" width="13.28515625" bestFit="1" customWidth="1"/>
    <col min="7" max="7" width="16.7109375" customWidth="1"/>
    <col min="8" max="8" width="16.85546875" bestFit="1" customWidth="1"/>
  </cols>
  <sheetData>
    <row r="1" spans="1:15" ht="94.5" thickBot="1" x14ac:dyDescent="0.3">
      <c r="A1" s="1" t="s">
        <v>0</v>
      </c>
      <c r="B1" s="2"/>
      <c r="C1" s="2"/>
      <c r="D1" s="3"/>
      <c r="E1" s="4"/>
      <c r="F1" s="5"/>
      <c r="G1" s="6" t="s">
        <v>1</v>
      </c>
      <c r="H1" s="7">
        <v>0.03</v>
      </c>
      <c r="I1" s="5"/>
      <c r="J1" s="5"/>
      <c r="K1" s="5"/>
      <c r="L1" s="5"/>
      <c r="M1" s="5"/>
      <c r="N1" s="5"/>
      <c r="O1" s="5"/>
    </row>
    <row r="2" spans="1:15" ht="15.75" x14ac:dyDescent="0.25">
      <c r="A2" s="8"/>
      <c r="B2" s="9"/>
      <c r="C2" s="10"/>
      <c r="D2" s="11"/>
      <c r="E2" s="12"/>
      <c r="F2" s="5"/>
      <c r="G2" s="8"/>
      <c r="H2" s="13" t="s">
        <v>2</v>
      </c>
      <c r="I2" s="5"/>
      <c r="J2" s="5"/>
      <c r="K2" s="5"/>
      <c r="L2" s="5"/>
      <c r="M2" s="5"/>
      <c r="N2" s="5"/>
      <c r="O2" s="5"/>
    </row>
    <row r="3" spans="1:15" ht="15.75" x14ac:dyDescent="0.25">
      <c r="A3" s="8"/>
      <c r="B3" s="9"/>
      <c r="C3" s="10"/>
      <c r="D3" s="11"/>
      <c r="E3" s="12"/>
      <c r="F3" s="5"/>
      <c r="G3" s="14" t="s">
        <v>3</v>
      </c>
      <c r="H3" s="13">
        <v>56953969</v>
      </c>
      <c r="I3" s="5"/>
      <c r="J3" s="5"/>
      <c r="K3" s="5"/>
      <c r="L3" s="5"/>
      <c r="M3" s="5"/>
      <c r="N3" s="5"/>
      <c r="O3" s="5"/>
    </row>
    <row r="4" spans="1:15" ht="15.75" x14ac:dyDescent="0.25">
      <c r="A4" s="8" t="s">
        <v>4</v>
      </c>
      <c r="B4" s="9"/>
      <c r="C4" s="10">
        <v>58662588</v>
      </c>
      <c r="D4" s="11"/>
      <c r="E4" s="12"/>
      <c r="F4" s="5"/>
      <c r="G4" s="15" t="s">
        <v>5</v>
      </c>
      <c r="H4" s="16">
        <f>H3*(1+$H$1)</f>
        <v>58662588.07</v>
      </c>
      <c r="I4" s="5"/>
      <c r="J4" s="5"/>
      <c r="K4" s="5"/>
      <c r="L4" s="5"/>
      <c r="M4" s="5"/>
      <c r="N4" s="5"/>
      <c r="O4" s="5"/>
    </row>
    <row r="5" spans="1:15" ht="15.75" x14ac:dyDescent="0.25">
      <c r="A5" s="8"/>
      <c r="B5" s="9"/>
      <c r="C5" s="10"/>
      <c r="D5" s="11"/>
      <c r="E5" s="12"/>
      <c r="F5" s="5"/>
      <c r="G5" s="8" t="s">
        <v>6</v>
      </c>
      <c r="H5" s="17">
        <f>H4*(1+$H$1)</f>
        <v>60422465.712099999</v>
      </c>
      <c r="I5" s="5"/>
      <c r="J5" s="5"/>
      <c r="K5" s="5"/>
      <c r="L5" s="5"/>
      <c r="M5" s="5"/>
      <c r="N5" s="5"/>
      <c r="O5" s="5"/>
    </row>
    <row r="6" spans="1:15" ht="15.75" x14ac:dyDescent="0.25">
      <c r="A6" s="8" t="s">
        <v>7</v>
      </c>
      <c r="B6" s="9"/>
      <c r="C6" s="18">
        <v>-1859186</v>
      </c>
      <c r="D6" s="11"/>
      <c r="E6" s="12"/>
      <c r="F6" s="5"/>
      <c r="G6" s="8" t="s">
        <v>8</v>
      </c>
      <c r="H6" s="17">
        <f>H5*(1+$H$1)</f>
        <v>62235139.683463</v>
      </c>
      <c r="I6" s="5"/>
      <c r="J6" s="5"/>
      <c r="K6" s="5"/>
      <c r="L6" s="5"/>
      <c r="M6" s="5"/>
      <c r="N6" s="5"/>
      <c r="O6" s="5"/>
    </row>
    <row r="7" spans="1:15" ht="15.75" x14ac:dyDescent="0.25">
      <c r="A7" s="8"/>
      <c r="B7" s="9"/>
      <c r="C7" s="10"/>
      <c r="D7" s="11"/>
      <c r="E7" s="12"/>
      <c r="F7" s="5"/>
      <c r="G7" s="8" t="s">
        <v>9</v>
      </c>
      <c r="H7" s="19">
        <f>H6*(1+$H$1)</f>
        <v>64102193.873966895</v>
      </c>
      <c r="I7" s="5"/>
      <c r="J7" s="5"/>
      <c r="K7" s="5"/>
      <c r="L7" s="5"/>
      <c r="M7" s="5"/>
      <c r="N7" s="5"/>
      <c r="O7" s="5"/>
    </row>
    <row r="8" spans="1:15" ht="15.75" x14ac:dyDescent="0.25">
      <c r="A8" s="8" t="s">
        <v>10</v>
      </c>
      <c r="B8" s="9"/>
      <c r="C8" s="10">
        <f>SUM(C4:C6)</f>
        <v>56803402</v>
      </c>
      <c r="D8" s="11"/>
      <c r="E8" s="12"/>
      <c r="F8" s="5"/>
      <c r="G8" s="8"/>
      <c r="H8" s="17"/>
      <c r="I8" s="5"/>
      <c r="J8" s="5"/>
      <c r="K8" s="5"/>
      <c r="L8" s="5"/>
      <c r="M8" s="5"/>
      <c r="N8" s="5"/>
      <c r="O8" s="5"/>
    </row>
    <row r="9" spans="1:15" ht="15.75" x14ac:dyDescent="0.25">
      <c r="A9" s="8"/>
      <c r="B9" s="9"/>
      <c r="C9" s="10"/>
      <c r="D9" s="11"/>
      <c r="E9" s="12"/>
      <c r="F9" s="5"/>
      <c r="G9" s="20"/>
      <c r="H9" s="19">
        <f>SUM(H4:H7)</f>
        <v>245422387.3395299</v>
      </c>
      <c r="I9" s="5"/>
      <c r="J9" s="5"/>
      <c r="K9" s="5"/>
      <c r="L9" s="5"/>
      <c r="M9" s="5"/>
      <c r="N9" s="5"/>
      <c r="O9" s="5"/>
    </row>
    <row r="10" spans="1:15" ht="16.5" thickBot="1" x14ac:dyDescent="0.3">
      <c r="A10" s="8" t="s">
        <v>11</v>
      </c>
      <c r="B10" s="9"/>
      <c r="C10" s="21">
        <v>0.85</v>
      </c>
      <c r="D10" s="11"/>
      <c r="E10" s="12"/>
      <c r="F10" s="5"/>
      <c r="G10" s="22"/>
      <c r="H10" s="23"/>
      <c r="I10" s="5"/>
      <c r="J10" s="5"/>
      <c r="K10" s="5"/>
      <c r="L10" s="5"/>
      <c r="M10" s="5"/>
      <c r="N10" s="5"/>
      <c r="O10" s="5"/>
    </row>
    <row r="11" spans="1:15" ht="15.75" x14ac:dyDescent="0.25">
      <c r="A11" s="8"/>
      <c r="B11" s="9"/>
      <c r="C11" s="10"/>
      <c r="D11" s="11"/>
      <c r="E11" s="12"/>
      <c r="F11" s="5"/>
      <c r="G11" s="5"/>
      <c r="H11" s="24"/>
      <c r="I11" s="5"/>
      <c r="J11" s="5"/>
      <c r="K11" s="5"/>
      <c r="L11" s="5"/>
      <c r="M11" s="5"/>
      <c r="N11" s="5"/>
      <c r="O11" s="5"/>
    </row>
    <row r="12" spans="1:15" ht="15.75" x14ac:dyDescent="0.25">
      <c r="A12" s="8"/>
      <c r="B12" s="9"/>
      <c r="C12" s="10">
        <f>C8*C10</f>
        <v>48282891.699999996</v>
      </c>
      <c r="D12" s="11"/>
      <c r="E12" s="12"/>
      <c r="F12" s="5"/>
      <c r="G12" s="5"/>
      <c r="H12" s="24"/>
      <c r="I12" s="5"/>
      <c r="J12" s="5"/>
      <c r="K12" s="5"/>
      <c r="L12" s="5"/>
      <c r="M12" s="5"/>
      <c r="N12" s="5"/>
      <c r="O12" s="5"/>
    </row>
    <row r="13" spans="1:15" ht="15.75" x14ac:dyDescent="0.25">
      <c r="A13" s="25" t="s">
        <v>12</v>
      </c>
      <c r="B13" s="9"/>
      <c r="C13" s="10"/>
      <c r="D13" s="11"/>
      <c r="E13" s="12"/>
      <c r="F13" s="5"/>
      <c r="G13" s="5"/>
      <c r="H13" s="24"/>
      <c r="I13" s="5"/>
      <c r="J13" s="5"/>
      <c r="K13" s="5"/>
      <c r="L13" s="5"/>
      <c r="M13" s="5"/>
      <c r="N13" s="5"/>
      <c r="O13" s="5"/>
    </row>
    <row r="14" spans="1:15" ht="15.75" x14ac:dyDescent="0.25">
      <c r="A14" s="26">
        <v>0.1363</v>
      </c>
      <c r="B14" s="27">
        <f>SUM(A15+A14)</f>
        <v>0.21279999999999999</v>
      </c>
      <c r="C14" s="18">
        <f>ROUND(C12/(1+B14)-C12,0)</f>
        <v>-8471800</v>
      </c>
      <c r="D14" s="11"/>
      <c r="E14" s="12"/>
      <c r="F14" s="5"/>
      <c r="G14" s="5"/>
      <c r="H14" s="24"/>
      <c r="I14" s="5"/>
      <c r="J14" s="5"/>
      <c r="K14" s="5"/>
      <c r="L14" s="5"/>
      <c r="M14" s="5"/>
      <c r="N14" s="5"/>
      <c r="O14" s="5"/>
    </row>
    <row r="15" spans="1:15" ht="15.75" x14ac:dyDescent="0.25">
      <c r="A15" s="26">
        <v>7.6499999999999999E-2</v>
      </c>
      <c r="B15" s="9"/>
      <c r="C15" s="10"/>
      <c r="D15" s="11"/>
      <c r="E15" s="12"/>
      <c r="F15" s="5"/>
      <c r="G15" s="5"/>
      <c r="H15" s="24"/>
      <c r="I15" s="5"/>
      <c r="J15" s="5"/>
      <c r="K15" s="5"/>
      <c r="L15" s="5"/>
      <c r="M15" s="5"/>
      <c r="N15" s="5"/>
      <c r="O15" s="5"/>
    </row>
    <row r="16" spans="1:15" ht="15.75" x14ac:dyDescent="0.25">
      <c r="A16" s="26"/>
      <c r="B16" s="9"/>
      <c r="C16" s="10"/>
      <c r="D16" s="11"/>
      <c r="E16" s="12"/>
      <c r="F16" s="5"/>
      <c r="G16" s="5"/>
      <c r="H16" s="24"/>
      <c r="I16" s="5"/>
      <c r="J16" s="5"/>
      <c r="K16" s="5"/>
      <c r="L16" s="5"/>
      <c r="M16" s="5"/>
      <c r="N16" s="5"/>
      <c r="O16" s="5"/>
    </row>
    <row r="17" spans="1:15" ht="16.5" thickBot="1" x14ac:dyDescent="0.3">
      <c r="A17" s="8" t="s">
        <v>13</v>
      </c>
      <c r="B17" s="9"/>
      <c r="C17" s="28">
        <f>SUM(C12:C14)</f>
        <v>39811091.699999996</v>
      </c>
      <c r="D17" s="11"/>
      <c r="E17" s="12"/>
      <c r="F17" s="5"/>
      <c r="G17" s="5"/>
      <c r="H17" s="24"/>
      <c r="I17" s="5"/>
      <c r="J17" s="5"/>
      <c r="K17" s="5"/>
      <c r="L17" s="5"/>
      <c r="M17" s="5"/>
      <c r="N17" s="5"/>
      <c r="O17" s="5"/>
    </row>
    <row r="18" spans="1:15" ht="16.5" thickTop="1" x14ac:dyDescent="0.25">
      <c r="A18" s="8"/>
      <c r="B18" s="9"/>
      <c r="C18" s="10"/>
      <c r="D18" s="11"/>
      <c r="E18" s="12"/>
      <c r="F18" s="5"/>
      <c r="G18" s="5"/>
      <c r="H18" s="24"/>
      <c r="I18" s="5"/>
      <c r="J18" s="5"/>
      <c r="K18" s="5"/>
      <c r="L18" s="5"/>
      <c r="M18" s="5"/>
      <c r="N18" s="5"/>
      <c r="O18" s="5"/>
    </row>
    <row r="19" spans="1:15" ht="15.75" x14ac:dyDescent="0.25">
      <c r="A19" s="8"/>
      <c r="B19" s="9"/>
      <c r="C19" s="10"/>
      <c r="D19" s="11"/>
      <c r="E19" s="12"/>
      <c r="F19" s="5"/>
      <c r="G19" s="5"/>
      <c r="H19" s="24"/>
      <c r="I19" s="5"/>
      <c r="J19" s="5"/>
      <c r="K19" s="5"/>
      <c r="L19" s="5"/>
      <c r="M19" s="5"/>
      <c r="N19" s="5"/>
      <c r="O19" s="5"/>
    </row>
    <row r="20" spans="1:15" ht="16.5" thickBot="1" x14ac:dyDescent="0.3">
      <c r="A20" s="8"/>
      <c r="B20" s="9"/>
      <c r="C20" s="10"/>
      <c r="D20" s="11"/>
      <c r="E20" s="12"/>
      <c r="F20" s="5"/>
      <c r="G20" s="5"/>
      <c r="H20" s="24"/>
      <c r="I20" s="5"/>
      <c r="J20" s="5"/>
      <c r="K20" s="5"/>
      <c r="L20" s="5"/>
      <c r="M20" s="5"/>
      <c r="N20" s="5"/>
      <c r="O20" s="5"/>
    </row>
    <row r="21" spans="1:15" ht="16.5" thickBot="1" x14ac:dyDescent="0.3">
      <c r="A21" s="29"/>
      <c r="B21" s="30"/>
      <c r="C21" s="31"/>
      <c r="D21" s="32"/>
      <c r="E21" s="12"/>
      <c r="F21" s="5"/>
      <c r="G21" s="5"/>
      <c r="H21" s="24"/>
      <c r="I21" s="5"/>
      <c r="J21" s="5"/>
      <c r="K21" s="5"/>
      <c r="L21" s="5"/>
      <c r="M21" s="5"/>
      <c r="N21" s="5"/>
      <c r="O21" s="5"/>
    </row>
    <row r="22" spans="1:15" ht="15.75" x14ac:dyDescent="0.25">
      <c r="A22" s="8"/>
      <c r="B22" s="33"/>
      <c r="C22" s="34" t="s">
        <v>14</v>
      </c>
      <c r="D22" s="35"/>
      <c r="E22" s="12"/>
      <c r="F22" s="5"/>
      <c r="G22" s="5"/>
      <c r="H22" s="24"/>
      <c r="I22" s="5"/>
      <c r="J22" s="5"/>
      <c r="K22" s="5"/>
      <c r="L22" s="5"/>
      <c r="M22" s="5"/>
      <c r="N22" s="5"/>
      <c r="O22" s="5"/>
    </row>
    <row r="23" spans="1:15" ht="15.75" x14ac:dyDescent="0.25">
      <c r="A23" s="8" t="s">
        <v>15</v>
      </c>
      <c r="B23" s="9">
        <v>3442</v>
      </c>
      <c r="C23" s="10">
        <f>$C$17*D23</f>
        <v>22645806.913138319</v>
      </c>
      <c r="D23" s="36">
        <f>B23/$B$27</f>
        <v>0.56883159808296146</v>
      </c>
      <c r="E23" s="27"/>
      <c r="F23" s="5"/>
      <c r="G23" s="5"/>
      <c r="H23" s="24"/>
      <c r="I23" s="5"/>
      <c r="J23" s="5"/>
      <c r="K23" s="5"/>
      <c r="L23" s="5"/>
      <c r="M23" s="5"/>
      <c r="N23" s="5"/>
      <c r="O23" s="5"/>
    </row>
    <row r="24" spans="1:15" ht="15.75" x14ac:dyDescent="0.25">
      <c r="A24" s="8" t="s">
        <v>16</v>
      </c>
      <c r="B24" s="9">
        <v>1846</v>
      </c>
      <c r="C24" s="10">
        <f t="shared" ref="C24:C25" si="0">$C$17*D24</f>
        <v>12145310.7384234</v>
      </c>
      <c r="D24" s="36">
        <f>B24/$B$27</f>
        <v>0.30507354156337796</v>
      </c>
      <c r="E24" s="27"/>
      <c r="F24" s="5"/>
      <c r="G24" s="5"/>
      <c r="H24" s="24"/>
      <c r="I24" s="5"/>
      <c r="J24" s="5"/>
      <c r="K24" s="5"/>
      <c r="L24" s="5"/>
      <c r="M24" s="5"/>
      <c r="N24" s="5"/>
      <c r="O24" s="5"/>
    </row>
    <row r="25" spans="1:15" ht="15.75" x14ac:dyDescent="0.25">
      <c r="A25" s="8" t="s">
        <v>17</v>
      </c>
      <c r="B25" s="37">
        <v>763</v>
      </c>
      <c r="C25" s="18">
        <f t="shared" si="0"/>
        <v>5019974.0484382743</v>
      </c>
      <c r="D25" s="38">
        <f>B25/$B$27</f>
        <v>0.12609486035366055</v>
      </c>
      <c r="E25" s="27"/>
      <c r="F25" s="5"/>
      <c r="G25" s="5"/>
      <c r="H25" s="24"/>
      <c r="I25" s="5"/>
      <c r="J25" s="5"/>
      <c r="K25" s="5"/>
      <c r="L25" s="5"/>
      <c r="M25" s="5"/>
      <c r="N25" s="5"/>
      <c r="O25" s="5"/>
    </row>
    <row r="26" spans="1:15" ht="15.75" x14ac:dyDescent="0.25">
      <c r="A26" s="8"/>
      <c r="B26" s="9"/>
      <c r="C26" s="10"/>
      <c r="D26" s="11"/>
      <c r="E26" s="12"/>
      <c r="F26" s="5"/>
      <c r="G26" s="5"/>
      <c r="H26" s="24"/>
      <c r="I26" s="5"/>
      <c r="J26" s="5"/>
      <c r="K26" s="5"/>
      <c r="L26" s="5"/>
      <c r="M26" s="5"/>
      <c r="N26" s="5"/>
      <c r="O26" s="5"/>
    </row>
    <row r="27" spans="1:15" ht="15.75" x14ac:dyDescent="0.25">
      <c r="A27" s="20"/>
      <c r="B27" s="37">
        <f>SUM(B23:B26)</f>
        <v>6051</v>
      </c>
      <c r="C27" s="18">
        <f>SUM(C23:C26)</f>
        <v>39811091.699999996</v>
      </c>
      <c r="D27" s="38">
        <f>SUM(D23:D26)</f>
        <v>1</v>
      </c>
      <c r="E27" s="27"/>
      <c r="F27" s="5"/>
      <c r="G27" s="5"/>
      <c r="H27" s="24"/>
      <c r="I27" s="5"/>
      <c r="J27" s="5"/>
      <c r="K27" s="5"/>
      <c r="L27" s="5"/>
      <c r="M27" s="5"/>
      <c r="N27" s="5"/>
      <c r="O27" s="5"/>
    </row>
    <row r="28" spans="1:15" ht="16.5" thickBot="1" x14ac:dyDescent="0.3">
      <c r="A28" s="22"/>
      <c r="B28" s="39"/>
      <c r="C28" s="40"/>
      <c r="D28" s="41"/>
      <c r="E28" s="12"/>
      <c r="F28" s="5"/>
      <c r="G28" s="5"/>
      <c r="H28" s="24"/>
      <c r="I28" s="5"/>
      <c r="J28" s="5"/>
      <c r="K28" s="5"/>
      <c r="L28" s="5"/>
      <c r="M28" s="5"/>
      <c r="N28" s="5"/>
      <c r="O28" s="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Phyllis Coppola Bruce</dc:creator>
  <cp:lastModifiedBy>Phyllis Coppola Bruce</cp:lastModifiedBy>
  <dcterms:created xsi:type="dcterms:W3CDTF">2024-09-24T13:21:41Z</dcterms:created>
  <dcterms:modified xsi:type="dcterms:W3CDTF">2024-09-24T13:22:34Z</dcterms:modified>
</cp:coreProperties>
</file>